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UC\Luc_2023\SALA_7DA2_0219\"/>
    </mc:Choice>
  </mc:AlternateContent>
  <xr:revisionPtr revIDLastSave="0" documentId="13_ncr:1_{0C43726D-04A8-461B-A176-4BD481ACD8B5}" xr6:coauthVersionLast="47" xr6:coauthVersionMax="47" xr10:uidLastSave="{00000000-0000-0000-0000-000000000000}"/>
  <bookViews>
    <workbookView xWindow="870" yWindow="1854" windowWidth="18714" windowHeight="11988" xr2:uid="{00000000-000D-0000-FFFF-FFFF00000000}"/>
  </bookViews>
  <sheets>
    <sheet name="calculator_H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1" i="1" l="1"/>
  <c r="D10" i="1"/>
  <c r="H11" i="1"/>
  <c r="H6" i="1"/>
  <c r="H10" i="1" s="1"/>
  <c r="D13" i="1" l="1"/>
  <c r="D14" i="1" s="1"/>
  <c r="H13" i="1"/>
  <c r="H14" i="1" s="1"/>
</calcChain>
</file>

<file path=xl/sharedStrings.xml><?xml version="1.0" encoding="utf-8"?>
<sst xmlns="http://schemas.openxmlformats.org/spreadsheetml/2006/main" count="31" uniqueCount="23">
  <si>
    <t>In tara</t>
  </si>
  <si>
    <t>Salariu de baza</t>
  </si>
  <si>
    <t>Numar zile diurna</t>
  </si>
  <si>
    <t>CALCULATOR DIURNA</t>
  </si>
  <si>
    <t>Nr. rand</t>
  </si>
  <si>
    <t>Plafon 2 (3*rd.2*rd.4/rd.3)</t>
  </si>
  <si>
    <t>Numar zile lucratoare luna</t>
  </si>
  <si>
    <t>Diurna institutii</t>
  </si>
  <si>
    <t>Valori</t>
  </si>
  <si>
    <t>In strainatate</t>
  </si>
  <si>
    <t>Salariu de baza (lei)</t>
  </si>
  <si>
    <t xml:space="preserve">Diurna tara respectiva </t>
  </si>
  <si>
    <t>Valori - lei</t>
  </si>
  <si>
    <t>Diurna EUR</t>
  </si>
  <si>
    <t>Curs EUR</t>
  </si>
  <si>
    <t>Plafon 1 (2,5*rd.1*rd.4)</t>
  </si>
  <si>
    <t>Suma incasata (lei)</t>
  </si>
  <si>
    <t>- d.c. fara contributii (MIN(rd.5:rd.6))</t>
  </si>
  <si>
    <t>- date angajat de inscris</t>
  </si>
  <si>
    <t>- date generale de inscris</t>
  </si>
  <si>
    <t>- d.c.cu contributii (rd.7-rd.8)</t>
  </si>
  <si>
    <r>
      <t xml:space="preserve">- calculat si de inscris in </t>
    </r>
    <r>
      <rPr>
        <b/>
        <sz val="11"/>
        <color theme="1"/>
        <rFont val="Calibri"/>
        <family val="2"/>
        <charset val="238"/>
        <scheme val="minor"/>
      </rPr>
      <t>Venituri asimilate/avantaje</t>
    </r>
    <r>
      <rPr>
        <sz val="11"/>
        <color theme="1"/>
        <rFont val="Calibri"/>
        <family val="2"/>
        <scheme val="minor"/>
      </rPr>
      <t xml:space="preserve"> din Stat de salarii, </t>
    </r>
    <r>
      <rPr>
        <b/>
        <sz val="11"/>
        <color theme="1"/>
        <rFont val="Calibri"/>
        <family val="2"/>
        <charset val="238"/>
        <scheme val="minor"/>
      </rPr>
      <t>cod 8401-E62-</t>
    </r>
  </si>
  <si>
    <r>
      <t xml:space="preserve">- calculat si de inscris in </t>
    </r>
    <r>
      <rPr>
        <b/>
        <sz val="11"/>
        <color theme="1"/>
        <rFont val="Calibri"/>
        <family val="2"/>
        <charset val="238"/>
        <scheme val="minor"/>
      </rPr>
      <t>Venituri asimilate/avantaje</t>
    </r>
    <r>
      <rPr>
        <sz val="11"/>
        <color theme="1"/>
        <rFont val="Calibri"/>
        <family val="2"/>
        <scheme val="minor"/>
      </rPr>
      <t xml:space="preserve"> din Stat de salarii, </t>
    </r>
    <r>
      <rPr>
        <b/>
        <sz val="11"/>
        <color theme="1"/>
        <rFont val="Calibri"/>
        <family val="2"/>
        <charset val="238"/>
        <scheme val="minor"/>
      </rPr>
      <t>cod 8201-E52-…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</si>
</sst>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0">
    <xf numFmtId="0" fontId="0" fillId="0" borderId="0" xfId="0"/>
    <xf numFmtId="0" fontId="0" fillId="0" borderId="10" xfId="0" applyBorder="1"/>
    <xf numFmtId="1" fontId="0" fillId="0" borderId="10" xfId="0" applyNumberFormat="1" applyBorder="1"/>
    <xf numFmtId="0" fontId="0" fillId="0" borderId="10" xfId="0" quotePrefix="1" applyBorder="1"/>
    <xf numFmtId="0" fontId="18" fillId="33" borderId="10" xfId="0" applyFont="1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/>
    </xf>
    <xf numFmtId="0" fontId="18" fillId="34" borderId="10" xfId="0" applyFont="1" applyFill="1" applyBorder="1" applyAlignment="1">
      <alignment horizontal="center" vertical="center" wrapText="1"/>
    </xf>
    <xf numFmtId="0" fontId="18" fillId="34" borderId="10" xfId="0" applyFont="1" applyFill="1" applyBorder="1" applyAlignment="1">
      <alignment horizontal="center" vertical="center"/>
    </xf>
    <xf numFmtId="0" fontId="0" fillId="35" borderId="10" xfId="0" applyFill="1" applyBorder="1"/>
    <xf numFmtId="0" fontId="0" fillId="36" borderId="10" xfId="0" applyFill="1" applyBorder="1"/>
    <xf numFmtId="1" fontId="0" fillId="36" borderId="10" xfId="0" applyNumberFormat="1" applyFill="1" applyBorder="1"/>
    <xf numFmtId="0" fontId="0" fillId="35" borderId="0" xfId="0" applyFill="1"/>
    <xf numFmtId="0" fontId="0" fillId="0" borderId="0" xfId="0" quotePrefix="1"/>
    <xf numFmtId="1" fontId="0" fillId="33" borderId="10" xfId="0" applyNumberFormat="1" applyFill="1" applyBorder="1"/>
    <xf numFmtId="0" fontId="0" fillId="33" borderId="0" xfId="0" quotePrefix="1" applyFill="1"/>
    <xf numFmtId="0" fontId="0" fillId="0" borderId="10" xfId="0" applyBorder="1" applyAlignment="1">
      <alignment horizontal="center"/>
    </xf>
    <xf numFmtId="1" fontId="0" fillId="37" borderId="10" xfId="0" applyNumberFormat="1" applyFill="1" applyBorder="1"/>
    <xf numFmtId="0" fontId="0" fillId="37" borderId="0" xfId="0" applyFill="1"/>
    <xf numFmtId="0" fontId="0" fillId="36" borderId="0" xfId="0" applyFill="1"/>
    <xf numFmtId="0" fontId="18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J20"/>
  <sheetViews>
    <sheetView showGridLines="0" tabSelected="1" workbookViewId="0">
      <selection activeCell="B3" sqref="B3:J3"/>
    </sheetView>
  </sheetViews>
  <sheetFormatPr defaultRowHeight="14.4" x14ac:dyDescent="0.55000000000000004"/>
  <cols>
    <col min="2" max="2" width="5.5234375" customWidth="1"/>
    <col min="3" max="3" width="32.1015625" customWidth="1"/>
    <col min="6" max="6" width="6.3125" customWidth="1"/>
    <col min="7" max="7" width="31.89453125" customWidth="1"/>
    <col min="9" max="9" width="9.1015625" customWidth="1"/>
    <col min="10" max="10" width="10.7890625" customWidth="1"/>
  </cols>
  <sheetData>
    <row r="3" spans="2:10" x14ac:dyDescent="0.55000000000000004">
      <c r="B3" s="19" t="s">
        <v>3</v>
      </c>
      <c r="C3" s="19"/>
      <c r="D3" s="19"/>
      <c r="E3" s="19"/>
      <c r="F3" s="19"/>
      <c r="G3" s="19"/>
      <c r="H3" s="19"/>
      <c r="I3" s="19"/>
      <c r="J3" s="19"/>
    </row>
    <row r="5" spans="2:10" ht="28.8" x14ac:dyDescent="0.55000000000000004">
      <c r="B5" s="4" t="s">
        <v>4</v>
      </c>
      <c r="C5" s="5" t="s">
        <v>0</v>
      </c>
      <c r="D5" s="5" t="s">
        <v>8</v>
      </c>
      <c r="F5" s="6" t="s">
        <v>4</v>
      </c>
      <c r="G5" s="7" t="s">
        <v>9</v>
      </c>
      <c r="H5" s="7" t="s">
        <v>12</v>
      </c>
      <c r="I5" s="7" t="s">
        <v>14</v>
      </c>
      <c r="J5" s="7" t="s">
        <v>13</v>
      </c>
    </row>
    <row r="6" spans="2:10" x14ac:dyDescent="0.55000000000000004">
      <c r="B6" s="15">
        <v>1</v>
      </c>
      <c r="C6" s="1" t="s">
        <v>7</v>
      </c>
      <c r="D6" s="8">
        <v>20</v>
      </c>
      <c r="F6" s="15">
        <v>1</v>
      </c>
      <c r="G6" s="1" t="s">
        <v>11</v>
      </c>
      <c r="H6" s="1">
        <f>ROUND(I6*J6,2)</f>
        <v>172.27</v>
      </c>
      <c r="I6" s="8">
        <v>4.9221000000000004</v>
      </c>
      <c r="J6" s="8">
        <v>35</v>
      </c>
    </row>
    <row r="7" spans="2:10" x14ac:dyDescent="0.55000000000000004">
      <c r="B7" s="15">
        <v>2</v>
      </c>
      <c r="C7" s="1" t="s">
        <v>1</v>
      </c>
      <c r="D7" s="9">
        <v>3000</v>
      </c>
      <c r="F7" s="15">
        <v>2</v>
      </c>
      <c r="G7" s="1" t="s">
        <v>10</v>
      </c>
      <c r="H7" s="9">
        <v>3000</v>
      </c>
      <c r="I7" s="1"/>
      <c r="J7" s="1"/>
    </row>
    <row r="8" spans="2:10" x14ac:dyDescent="0.55000000000000004">
      <c r="B8" s="15">
        <v>3</v>
      </c>
      <c r="C8" s="1" t="s">
        <v>6</v>
      </c>
      <c r="D8" s="8">
        <v>22</v>
      </c>
      <c r="F8" s="15">
        <v>3</v>
      </c>
      <c r="G8" s="1" t="s">
        <v>6</v>
      </c>
      <c r="H8" s="8">
        <v>22</v>
      </c>
      <c r="I8" s="1"/>
      <c r="J8" s="1"/>
    </row>
    <row r="9" spans="2:10" x14ac:dyDescent="0.55000000000000004">
      <c r="B9" s="15">
        <v>4</v>
      </c>
      <c r="C9" s="1" t="s">
        <v>2</v>
      </c>
      <c r="D9" s="9">
        <v>4</v>
      </c>
      <c r="F9" s="15">
        <v>4</v>
      </c>
      <c r="G9" s="1" t="s">
        <v>2</v>
      </c>
      <c r="H9" s="9">
        <v>4</v>
      </c>
      <c r="I9" s="1"/>
      <c r="J9" s="1"/>
    </row>
    <row r="10" spans="2:10" x14ac:dyDescent="0.55000000000000004">
      <c r="B10" s="15">
        <v>5</v>
      </c>
      <c r="C10" s="1" t="s">
        <v>15</v>
      </c>
      <c r="D10" s="1">
        <f>ROUND(D6*D9*2.5,0)</f>
        <v>200</v>
      </c>
      <c r="F10" s="15">
        <v>5</v>
      </c>
      <c r="G10" s="1" t="s">
        <v>15</v>
      </c>
      <c r="H10" s="2">
        <f>ROUND(H6*H9*2.5,0)</f>
        <v>1723</v>
      </c>
      <c r="I10" s="1"/>
      <c r="J10" s="1"/>
    </row>
    <row r="11" spans="2:10" x14ac:dyDescent="0.55000000000000004">
      <c r="B11" s="15">
        <v>6</v>
      </c>
      <c r="C11" s="1" t="s">
        <v>5</v>
      </c>
      <c r="D11" s="2">
        <f>ROUND(3*D7*D9/D8,0)</f>
        <v>1636</v>
      </c>
      <c r="F11" s="15">
        <v>6</v>
      </c>
      <c r="G11" s="1" t="s">
        <v>5</v>
      </c>
      <c r="H11" s="2">
        <f>ROUND(3*H7*H9/H8,0)</f>
        <v>1636</v>
      </c>
      <c r="I11" s="1"/>
      <c r="J11" s="1"/>
    </row>
    <row r="12" spans="2:10" x14ac:dyDescent="0.55000000000000004">
      <c r="B12" s="15">
        <v>7</v>
      </c>
      <c r="C12" s="1" t="s">
        <v>16</v>
      </c>
      <c r="D12" s="10">
        <v>320</v>
      </c>
      <c r="F12" s="15">
        <v>7</v>
      </c>
      <c r="G12" s="1" t="s">
        <v>16</v>
      </c>
      <c r="H12" s="10">
        <v>1800</v>
      </c>
      <c r="I12" s="1"/>
      <c r="J12" s="1"/>
    </row>
    <row r="13" spans="2:10" x14ac:dyDescent="0.55000000000000004">
      <c r="B13" s="15">
        <v>8</v>
      </c>
      <c r="C13" s="3" t="s">
        <v>17</v>
      </c>
      <c r="D13" s="16">
        <f>MIN(D10:D12)</f>
        <v>200</v>
      </c>
      <c r="F13" s="15">
        <v>8</v>
      </c>
      <c r="G13" s="3" t="s">
        <v>17</v>
      </c>
      <c r="H13" s="16">
        <f>MIN(H10:H12)</f>
        <v>1636</v>
      </c>
      <c r="I13" s="1"/>
      <c r="J13" s="1"/>
    </row>
    <row r="14" spans="2:10" x14ac:dyDescent="0.55000000000000004">
      <c r="B14" s="15">
        <v>9</v>
      </c>
      <c r="C14" s="3" t="s">
        <v>20</v>
      </c>
      <c r="D14" s="13">
        <f>MAX(D12-D13,0)</f>
        <v>120</v>
      </c>
      <c r="F14" s="15">
        <v>9</v>
      </c>
      <c r="G14" s="3" t="s">
        <v>20</v>
      </c>
      <c r="H14" s="13">
        <f>MAX(H12-H13,0)</f>
        <v>164</v>
      </c>
      <c r="I14" s="1"/>
      <c r="J14" s="1"/>
    </row>
    <row r="17" spans="2:3" x14ac:dyDescent="0.55000000000000004">
      <c r="B17" s="11"/>
      <c r="C17" s="12" t="s">
        <v>19</v>
      </c>
    </row>
    <row r="18" spans="2:3" x14ac:dyDescent="0.55000000000000004">
      <c r="B18" s="18"/>
      <c r="C18" s="12" t="s">
        <v>18</v>
      </c>
    </row>
    <row r="19" spans="2:3" x14ac:dyDescent="0.55000000000000004">
      <c r="B19" s="17"/>
      <c r="C19" s="12" t="s">
        <v>21</v>
      </c>
    </row>
    <row r="20" spans="2:3" x14ac:dyDescent="0.55000000000000004">
      <c r="B20" s="14"/>
      <c r="C20" s="12" t="s">
        <v>22</v>
      </c>
    </row>
  </sheetData>
  <mergeCells count="1">
    <mergeCell ref="B3:J3"/>
  </mergeCells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calculator_HS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</dc:creator>
  <cp:lastModifiedBy>Arpi</cp:lastModifiedBy>
  <dcterms:created xsi:type="dcterms:W3CDTF">2022-05-20T10:47:53Z</dcterms:created>
  <dcterms:modified xsi:type="dcterms:W3CDTF">2023-02-21T07:26:05Z</dcterms:modified>
</cp:coreProperties>
</file>